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14115" windowHeight="1218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P2" i="1" l="1"/>
  <c r="J8" i="1" s="1"/>
  <c r="J12" i="1" l="1"/>
  <c r="J10" i="1"/>
</calcChain>
</file>

<file path=xl/sharedStrings.xml><?xml version="1.0" encoding="utf-8"?>
<sst xmlns="http://schemas.openxmlformats.org/spreadsheetml/2006/main" count="33" uniqueCount="28">
  <si>
    <t>점수</t>
  </si>
  <si>
    <t>검정고시자 성적입력</t>
  </si>
  <si>
    <t>가중치 적용점수</t>
  </si>
  <si>
    <t>▣ 석차 백분율은</t>
  </si>
  <si>
    <t xml:space="preserve">  합격연도 :</t>
  </si>
  <si>
    <t>개인 환산 석차백분율 및 환산점수</t>
  </si>
  <si>
    <t>국  어</t>
  </si>
  <si>
    <t>석차백분율</t>
  </si>
  <si>
    <t>2016년</t>
  </si>
  <si>
    <t>2018년</t>
  </si>
  <si>
    <t>수  학</t>
  </si>
  <si>
    <t>사  회</t>
  </si>
  <si>
    <t>과  학</t>
  </si>
  <si>
    <t>선  택</t>
  </si>
  <si>
    <t>2017년</t>
  </si>
  <si>
    <t>영  어</t>
  </si>
  <si>
    <t>▣ 특별전형 환산점수는</t>
  </si>
  <si>
    <t>▣ 일반전형 환산점수는</t>
  </si>
  <si>
    <t xml:space="preserve">    (소수점 셋째자리에서 반올림)</t>
  </si>
  <si>
    <r>
      <t xml:space="preserve">아래의 </t>
    </r>
    <r>
      <rPr>
        <b/>
        <sz val="11"/>
        <color rgb="FF0070C0"/>
        <rFont val="맑은 고딕"/>
        <family val="3"/>
        <charset val="129"/>
        <scheme val="major"/>
      </rPr>
      <t>합격연도</t>
    </r>
    <r>
      <rPr>
        <sz val="11"/>
        <color rgb="FF000000"/>
        <rFont val="맑은 고딕"/>
        <family val="3"/>
        <charset val="129"/>
        <scheme val="major"/>
      </rPr>
      <t xml:space="preserve">를 선택하신 뒤
</t>
    </r>
    <r>
      <rPr>
        <b/>
        <sz val="11"/>
        <color rgb="FFFF0000"/>
        <rFont val="맑은 고딕"/>
        <family val="3"/>
        <charset val="129"/>
        <scheme val="major"/>
      </rPr>
      <t xml:space="preserve">붉은색 음영 </t>
    </r>
    <r>
      <rPr>
        <sz val="11"/>
        <color rgb="FF000000"/>
        <rFont val="맑은 고딕"/>
        <family val="3"/>
        <charset val="129"/>
        <scheme val="major"/>
      </rPr>
      <t xml:space="preserve">표시된 부분을
성적 증명서를 참고하여 입력하면, 
개인 </t>
    </r>
    <r>
      <rPr>
        <b/>
        <sz val="11"/>
        <color rgb="FF0070C0"/>
        <rFont val="맑은 고딕"/>
        <family val="3"/>
        <charset val="129"/>
        <scheme val="major"/>
      </rPr>
      <t>석차백분율 및 환산점수</t>
    </r>
    <r>
      <rPr>
        <sz val="11"/>
        <color rgb="FF000000"/>
        <rFont val="맑은 고딕"/>
        <family val="3"/>
        <charset val="129"/>
        <scheme val="major"/>
      </rPr>
      <t>가 표시됩니다.</t>
    </r>
  </si>
  <si>
    <r>
      <t>%</t>
    </r>
    <r>
      <rPr>
        <sz val="11"/>
        <color rgb="FF000000"/>
        <rFont val="맑은 고딕"/>
        <family val="3"/>
        <charset val="129"/>
        <scheme val="major"/>
      </rPr>
      <t xml:space="preserve"> 입니다.</t>
    </r>
  </si>
  <si>
    <r>
      <t>점</t>
    </r>
    <r>
      <rPr>
        <sz val="11"/>
        <color rgb="FF000000"/>
        <rFont val="맑은 고딕"/>
        <family val="3"/>
        <charset val="129"/>
        <scheme val="major"/>
      </rPr>
      <t xml:space="preserve"> 입니다.</t>
    </r>
  </si>
  <si>
    <t>2019년</t>
  </si>
  <si>
    <t>[2019학년도 경남교육청 산출조견표]</t>
    <phoneticPr fontId="2" type="noConversion"/>
  </si>
  <si>
    <t>내신성적 산출기(검정고시용)</t>
    <phoneticPr fontId="2" type="noConversion"/>
  </si>
  <si>
    <t>[확 인]</t>
    <phoneticPr fontId="2" type="noConversion"/>
  </si>
  <si>
    <t>2016년</t>
    <phoneticPr fontId="2" type="noConversion"/>
  </si>
  <si>
    <t>현재 입력되어 있는 점수는 예시입니다.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</si>
</sst>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.00_ "/>
    <numFmt numFmtId="177" formatCode="0.000_ "/>
    <numFmt numFmtId="178" formatCode="_-* #,##0.00_-;\-* #,##0.00_-;_-* &quot;-&quot;_-;_-@_-"/>
  </numFmts>
  <fonts count="11" x14ac:knownFonts="1">
    <font>
      <sz val="11"/>
      <color rgb="FF000000"/>
      <name val="돋움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b/>
      <sz val="11"/>
      <color rgb="FF0000FF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11"/>
      <color rgb="FF27228E"/>
      <name val="맑은 고딕"/>
      <family val="3"/>
      <charset val="129"/>
      <scheme val="major"/>
    </font>
    <font>
      <b/>
      <sz val="16"/>
      <color rgb="FF000000"/>
      <name val="HY그래픽M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C2BFE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7DEE8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6">
    <xf numFmtId="0" fontId="0" fillId="0" borderId="0" xfId="0" applyNumberFormat="1">
      <alignment vertical="center"/>
    </xf>
    <xf numFmtId="0" fontId="4" fillId="2" borderId="0" xfId="0" applyNumberFormat="1" applyFont="1" applyFill="1" applyAlignment="1" applyProtection="1">
      <alignment horizontal="center" vertical="center"/>
    </xf>
    <xf numFmtId="0" fontId="4" fillId="2" borderId="0" xfId="0" applyNumberFormat="1" applyFont="1" applyFill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4" fillId="2" borderId="2" xfId="0" applyNumberFormat="1" applyFont="1" applyFill="1" applyBorder="1" applyAlignment="1" applyProtection="1">
      <alignment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vertical="center" wrapText="1"/>
    </xf>
    <xf numFmtId="0" fontId="4" fillId="2" borderId="0" xfId="0" applyNumberFormat="1" applyFont="1" applyFill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vertical="center" wrapText="1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vertical="center"/>
    </xf>
    <xf numFmtId="0" fontId="8" fillId="2" borderId="0" xfId="0" applyNumberFormat="1" applyFont="1" applyFill="1" applyBorder="1" applyAlignment="1" applyProtection="1">
      <alignment vertical="center"/>
    </xf>
    <xf numFmtId="0" fontId="4" fillId="5" borderId="12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vertical="center"/>
    </xf>
    <xf numFmtId="0" fontId="4" fillId="6" borderId="12" xfId="0" applyNumberFormat="1" applyFont="1" applyFill="1" applyBorder="1" applyAlignment="1" applyProtection="1">
      <alignment horizontal="center" vertical="center"/>
    </xf>
    <xf numFmtId="0" fontId="4" fillId="3" borderId="5" xfId="0" applyNumberFormat="1" applyFon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vertical="center"/>
    </xf>
    <xf numFmtId="0" fontId="4" fillId="3" borderId="8" xfId="0" applyNumberFormat="1" applyFont="1" applyFill="1" applyBorder="1" applyAlignment="1" applyProtection="1">
      <alignment vertical="center"/>
    </xf>
    <xf numFmtId="0" fontId="4" fillId="3" borderId="7" xfId="0" applyNumberFormat="1" applyFont="1" applyFill="1" applyBorder="1" applyAlignment="1" applyProtection="1">
      <alignment vertical="center"/>
    </xf>
    <xf numFmtId="0" fontId="4" fillId="3" borderId="0" xfId="0" applyNumberFormat="1" applyFont="1" applyFill="1" applyBorder="1" applyAlignment="1" applyProtection="1">
      <alignment vertical="center"/>
    </xf>
    <xf numFmtId="0" fontId="4" fillId="2" borderId="9" xfId="0" applyNumberFormat="1" applyFont="1" applyFill="1" applyBorder="1" applyAlignment="1" applyProtection="1">
      <alignment vertical="center"/>
    </xf>
    <xf numFmtId="0" fontId="4" fillId="2" borderId="10" xfId="0" applyNumberFormat="1" applyFont="1" applyFill="1" applyBorder="1" applyAlignment="1" applyProtection="1">
      <alignment vertical="center"/>
    </xf>
    <xf numFmtId="0" fontId="4" fillId="2" borderId="11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8" fillId="3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/>
    </xf>
    <xf numFmtId="0" fontId="4" fillId="2" borderId="16" xfId="0" applyNumberFormat="1" applyFont="1" applyFill="1" applyBorder="1" applyAlignment="1" applyProtection="1">
      <alignment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righ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177" fontId="8" fillId="2" borderId="0" xfId="0" applyNumberFormat="1" applyFont="1" applyFill="1" applyBorder="1" applyAlignment="1" applyProtection="1">
      <alignment horizontal="right" vertical="center"/>
    </xf>
    <xf numFmtId="0" fontId="8" fillId="2" borderId="4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top"/>
    </xf>
    <xf numFmtId="176" fontId="8" fillId="2" borderId="0" xfId="0" applyNumberFormat="1" applyFont="1" applyFill="1" applyBorder="1" applyAlignment="1" applyProtection="1">
      <alignment horizontal="right" vertical="center"/>
    </xf>
    <xf numFmtId="0" fontId="5" fillId="3" borderId="7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7" xfId="0" applyNumberFormat="1" applyFont="1" applyFill="1" applyBorder="1" applyAlignment="1" applyProtection="1">
      <alignment horizontal="center" vertical="center"/>
    </xf>
    <xf numFmtId="0" fontId="5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 applyProtection="1">
      <alignment vertical="top"/>
    </xf>
    <xf numFmtId="0" fontId="5" fillId="4" borderId="14" xfId="0" applyNumberFormat="1" applyFont="1" applyFill="1" applyBorder="1" applyAlignment="1" applyProtection="1">
      <alignment horizontal="center" vertical="center"/>
      <protection locked="0"/>
    </xf>
    <xf numFmtId="0" fontId="5" fillId="4" borderId="15" xfId="0" applyNumberFormat="1" applyFont="1" applyFill="1" applyBorder="1" applyAlignment="1" applyProtection="1">
      <alignment horizontal="center" vertical="center"/>
      <protection locked="0"/>
    </xf>
    <xf numFmtId="178" fontId="4" fillId="0" borderId="12" xfId="1" applyNumberFormat="1" applyFont="1" applyFill="1" applyBorder="1" applyAlignment="1" applyProtection="1">
      <alignment horizontal="center" vertical="center"/>
    </xf>
    <xf numFmtId="178" fontId="3" fillId="2" borderId="12" xfId="1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Alignment="1" applyProtection="1">
      <alignment horizontal="center" vertical="center"/>
    </xf>
    <xf numFmtId="0" fontId="5" fillId="2" borderId="0" xfId="0" applyNumberFormat="1" applyFont="1" applyFill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78" fontId="4" fillId="0" borderId="0" xfId="1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4" fillId="5" borderId="17" xfId="0" applyNumberFormat="1" applyFont="1" applyFill="1" applyBorder="1" applyAlignment="1" applyProtection="1">
      <alignment horizontal="center" vertical="center"/>
    </xf>
    <xf numFmtId="0" fontId="4" fillId="5" borderId="18" xfId="0" applyNumberFormat="1" applyFont="1" applyFill="1" applyBorder="1" applyAlignment="1" applyProtection="1">
      <alignment horizontal="center" vertical="center"/>
    </xf>
    <xf numFmtId="0" fontId="10" fillId="7" borderId="19" xfId="0" applyNumberFormat="1" applyFont="1" applyFill="1" applyBorder="1" applyAlignment="1" applyProtection="1">
      <alignment horizontal="center" vertical="center"/>
    </xf>
    <xf numFmtId="0" fontId="10" fillId="7" borderId="20" xfId="0" applyNumberFormat="1" applyFont="1" applyFill="1" applyBorder="1" applyAlignment="1" applyProtection="1">
      <alignment horizontal="center" vertical="center"/>
    </xf>
    <xf numFmtId="0" fontId="10" fillId="7" borderId="21" xfId="0" applyNumberFormat="1" applyFont="1" applyFill="1" applyBorder="1" applyAlignment="1" applyProtection="1">
      <alignment horizontal="center" vertical="center"/>
    </xf>
    <xf numFmtId="0" fontId="5" fillId="5" borderId="22" xfId="0" applyNumberFormat="1" applyFont="1" applyFill="1" applyBorder="1" applyAlignment="1" applyProtection="1">
      <alignment horizontal="center" vertical="center" wrapText="1"/>
    </xf>
    <xf numFmtId="0" fontId="8" fillId="5" borderId="23" xfId="0" applyNumberFormat="1" applyFont="1" applyFill="1" applyBorder="1" applyAlignment="1" applyProtection="1">
      <alignment horizontal="center" vertical="center" wrapText="1"/>
    </xf>
    <xf numFmtId="0" fontId="8" fillId="5" borderId="24" xfId="0" applyNumberFormat="1" applyFont="1" applyFill="1" applyBorder="1" applyAlignment="1" applyProtection="1">
      <alignment horizontal="center" vertical="center" wrapText="1"/>
    </xf>
    <xf numFmtId="0" fontId="5" fillId="5" borderId="23" xfId="0" applyNumberFormat="1" applyFont="1" applyFill="1" applyBorder="1" applyAlignment="1" applyProtection="1">
      <alignment horizontal="center" vertical="center" wrapText="1"/>
    </xf>
    <xf numFmtId="0" fontId="5" fillId="5" borderId="24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Alignment="1" applyProtection="1">
      <alignment horizontal="center" vertical="center"/>
    </xf>
    <xf numFmtId="0" fontId="4" fillId="2" borderId="26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5" borderId="27" xfId="0" applyNumberFormat="1" applyFont="1" applyFill="1" applyBorder="1" applyAlignment="1" applyProtection="1">
      <alignment horizontal="center" vertical="center"/>
    </xf>
    <xf numFmtId="0" fontId="5" fillId="5" borderId="28" xfId="0" applyNumberFormat="1" applyFont="1" applyFill="1" applyBorder="1" applyAlignment="1" applyProtection="1">
      <alignment horizontal="center" vertical="center"/>
    </xf>
    <xf numFmtId="0" fontId="5" fillId="5" borderId="29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Alignment="1" applyProtection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16" fmlaLink="$D$11" fmlaRange="$T$7:$T$10" noThreeD="1" sel="4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485775</xdr:colOff>
      <xdr:row>37</xdr:row>
      <xdr:rowOff>0</xdr:rowOff>
    </xdr:to>
    <xdr:pic>
      <xdr:nvPicPr>
        <xdr:cNvPr id="1026" name="Object 2" hidden="1"/>
        <xdr:cNvPicPr preferRelativeResize="0">
          <a:picLocks noSel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0" cy="952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485775</xdr:colOff>
      <xdr:row>37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467850" cy="1024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1352550</xdr:colOff>
          <xdr:row>10</xdr:row>
          <xdr:rowOff>0</xdr:rowOff>
        </xdr:from>
        <xdr:to>
          <xdr:col>4</xdr:col>
          <xdr:colOff>0</xdr:colOff>
          <xdr:row>11</xdr:row>
          <xdr:rowOff>47625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49"/>
  <sheetViews>
    <sheetView showGridLines="0" tabSelected="1" zoomScaleNormal="100" workbookViewId="0">
      <selection activeCell="D13" sqref="D13"/>
    </sheetView>
  </sheetViews>
  <sheetFormatPr defaultColWidth="8.88671875" defaultRowHeight="16.5" x14ac:dyDescent="0.15"/>
  <cols>
    <col min="1" max="1" width="3.33203125" style="1" customWidth="1"/>
    <col min="2" max="2" width="1.77734375" style="1" customWidth="1"/>
    <col min="3" max="4" width="16.109375" style="1" customWidth="1"/>
    <col min="5" max="5" width="6.44140625" style="1" customWidth="1"/>
    <col min="6" max="6" width="1.77734375" style="1" customWidth="1"/>
    <col min="7" max="7" width="3.21875" style="1" customWidth="1"/>
    <col min="8" max="8" width="1.77734375" style="1" customWidth="1"/>
    <col min="9" max="9" width="20.88671875" style="1" customWidth="1"/>
    <col min="10" max="10" width="18.33203125" style="1" customWidth="1"/>
    <col min="11" max="11" width="9" style="1" customWidth="1"/>
    <col min="12" max="12" width="1.77734375" style="1" customWidth="1"/>
    <col min="13" max="13" width="4.88671875" style="1" customWidth="1"/>
    <col min="14" max="14" width="5" style="1" hidden="1" customWidth="1"/>
    <col min="15" max="18" width="13.6640625" style="1" hidden="1" customWidth="1"/>
    <col min="19" max="19" width="2.88671875" style="1" hidden="1" customWidth="1"/>
    <col min="20" max="20" width="7.21875" style="1" hidden="1" customWidth="1"/>
    <col min="21" max="21" width="8.88671875" style="1" customWidth="1"/>
    <col min="22" max="16384" width="8.88671875" style="1"/>
  </cols>
  <sheetData>
    <row r="1" spans="1:20" ht="15" customHeight="1" x14ac:dyDescent="0.15"/>
    <row r="2" spans="1:20" ht="30" customHeight="1" x14ac:dyDescent="0.15">
      <c r="C2" s="59" t="s">
        <v>24</v>
      </c>
      <c r="D2" s="60"/>
      <c r="E2" s="60"/>
      <c r="F2" s="60"/>
      <c r="G2" s="60"/>
      <c r="H2" s="60"/>
      <c r="I2" s="60"/>
      <c r="J2" s="60"/>
      <c r="K2" s="61"/>
      <c r="O2" s="37" t="s">
        <v>2</v>
      </c>
      <c r="P2" s="49">
        <f>AVERAGE(D13:D18)</f>
        <v>98.333333333333329</v>
      </c>
    </row>
    <row r="3" spans="1:20" s="51" customFormat="1" ht="18.75" customHeight="1" x14ac:dyDescent="0.15">
      <c r="C3" s="55"/>
      <c r="D3" s="55"/>
      <c r="E3" s="55"/>
      <c r="F3" s="55"/>
      <c r="G3" s="55"/>
      <c r="H3" s="55"/>
      <c r="I3" s="55"/>
      <c r="J3" s="55"/>
      <c r="K3" s="55"/>
      <c r="O3" s="53"/>
      <c r="P3" s="54"/>
    </row>
    <row r="4" spans="1:20" s="51" customFormat="1" ht="30" customHeight="1" x14ac:dyDescent="0.15">
      <c r="A4" s="2"/>
      <c r="B4" s="75" t="s">
        <v>27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20" s="51" customFormat="1" ht="30" customHeight="1" x14ac:dyDescent="0.15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20" ht="34.5" customHeight="1" x14ac:dyDescent="0.15">
      <c r="B6" s="62" t="s">
        <v>1</v>
      </c>
      <c r="C6" s="63"/>
      <c r="D6" s="63"/>
      <c r="E6" s="63"/>
      <c r="F6" s="64"/>
      <c r="H6" s="62" t="s">
        <v>5</v>
      </c>
      <c r="I6" s="65"/>
      <c r="J6" s="65"/>
      <c r="K6" s="65"/>
      <c r="L6" s="66"/>
      <c r="N6" s="71" t="s">
        <v>23</v>
      </c>
      <c r="O6" s="71"/>
      <c r="P6" s="71"/>
      <c r="Q6" s="71"/>
      <c r="R6" s="71"/>
    </row>
    <row r="7" spans="1:20" ht="22.5" customHeight="1" x14ac:dyDescent="0.15">
      <c r="B7" s="3"/>
      <c r="C7" s="67" t="s">
        <v>19</v>
      </c>
      <c r="D7" s="68"/>
      <c r="E7" s="68"/>
      <c r="F7" s="4"/>
      <c r="H7" s="5"/>
      <c r="I7" s="6"/>
      <c r="J7" s="6"/>
      <c r="K7" s="6"/>
      <c r="L7" s="7"/>
      <c r="N7" s="57" t="s">
        <v>0</v>
      </c>
      <c r="O7" s="72" t="s">
        <v>7</v>
      </c>
      <c r="P7" s="73"/>
      <c r="Q7" s="73"/>
      <c r="R7" s="74"/>
      <c r="T7" s="1" t="s">
        <v>26</v>
      </c>
    </row>
    <row r="8" spans="1:20" ht="22.5" customHeight="1" x14ac:dyDescent="0.15">
      <c r="B8" s="8"/>
      <c r="C8" s="69"/>
      <c r="D8" s="69"/>
      <c r="E8" s="69"/>
      <c r="F8" s="10"/>
      <c r="H8" s="11"/>
      <c r="I8" s="12" t="s">
        <v>3</v>
      </c>
      <c r="J8" s="38">
        <f>(P2-ROUNDDOWN(P2,0))*VLOOKUP(ROUNDUP(P2,0),$N$9:$R$49,D11+1,0)+(1-(P2-ROUNDDOWN(P2,0)))*VLOOKUP(ROUNDDOWN(P2,0),$N$9:$R$49,D11+1,0)</f>
        <v>1.7100000000000066</v>
      </c>
      <c r="K8" s="13" t="s">
        <v>20</v>
      </c>
      <c r="L8" s="39"/>
      <c r="N8" s="58"/>
      <c r="O8" s="14" t="s">
        <v>8</v>
      </c>
      <c r="P8" s="14" t="s">
        <v>14</v>
      </c>
      <c r="Q8" s="14" t="s">
        <v>9</v>
      </c>
      <c r="R8" s="14" t="s">
        <v>22</v>
      </c>
      <c r="T8" s="9" t="s">
        <v>14</v>
      </c>
    </row>
    <row r="9" spans="1:20" ht="22.5" customHeight="1" x14ac:dyDescent="0.15">
      <c r="B9" s="8"/>
      <c r="C9" s="70"/>
      <c r="D9" s="70"/>
      <c r="E9" s="70"/>
      <c r="F9" s="10"/>
      <c r="H9" s="11"/>
      <c r="I9" s="40"/>
      <c r="J9" s="15"/>
      <c r="K9" s="15"/>
      <c r="L9" s="16"/>
      <c r="N9" s="17">
        <v>60</v>
      </c>
      <c r="O9" s="50">
        <v>100</v>
      </c>
      <c r="P9" s="50">
        <v>100</v>
      </c>
      <c r="Q9" s="50">
        <v>100</v>
      </c>
      <c r="R9" s="50">
        <v>100</v>
      </c>
      <c r="T9" s="9" t="s">
        <v>9</v>
      </c>
    </row>
    <row r="10" spans="1:20" ht="22.5" customHeight="1" x14ac:dyDescent="0.15">
      <c r="B10" s="8"/>
      <c r="C10" s="18"/>
      <c r="D10" s="19"/>
      <c r="E10" s="20"/>
      <c r="F10" s="10"/>
      <c r="H10" s="11"/>
      <c r="I10" s="12" t="s">
        <v>17</v>
      </c>
      <c r="J10" s="41">
        <f>ROUND(300-(3*J8),2)</f>
        <v>294.87</v>
      </c>
      <c r="K10" s="13" t="s">
        <v>21</v>
      </c>
      <c r="L10" s="16"/>
      <c r="N10" s="17">
        <v>61</v>
      </c>
      <c r="O10" s="50">
        <v>98.78</v>
      </c>
      <c r="P10" s="50">
        <v>98.97</v>
      </c>
      <c r="Q10" s="50">
        <v>99.42</v>
      </c>
      <c r="R10" s="50">
        <v>98.38</v>
      </c>
      <c r="T10" s="9" t="s">
        <v>22</v>
      </c>
    </row>
    <row r="11" spans="1:20" ht="22.5" customHeight="1" x14ac:dyDescent="0.15">
      <c r="B11" s="11"/>
      <c r="C11" s="42" t="s">
        <v>4</v>
      </c>
      <c r="D11" s="43">
        <v>4</v>
      </c>
      <c r="E11" s="21"/>
      <c r="F11" s="10"/>
      <c r="H11" s="11"/>
      <c r="I11" s="40" t="s">
        <v>18</v>
      </c>
      <c r="J11" s="38"/>
      <c r="K11" s="13"/>
      <c r="L11" s="16"/>
      <c r="N11" s="17">
        <v>62</v>
      </c>
      <c r="O11" s="50">
        <v>95.41</v>
      </c>
      <c r="P11" s="50">
        <v>95.63</v>
      </c>
      <c r="Q11" s="50">
        <v>97.69</v>
      </c>
      <c r="R11" s="50">
        <v>95.95</v>
      </c>
    </row>
    <row r="12" spans="1:20" ht="22.5" customHeight="1" x14ac:dyDescent="0.15">
      <c r="B12" s="11"/>
      <c r="C12" s="22"/>
      <c r="D12" s="23"/>
      <c r="E12" s="21"/>
      <c r="F12" s="10"/>
      <c r="H12" s="11"/>
      <c r="I12" s="12" t="s">
        <v>16</v>
      </c>
      <c r="J12" s="41">
        <f>ROUND(200-(2*J8),2)</f>
        <v>196.58</v>
      </c>
      <c r="K12" s="13" t="s">
        <v>21</v>
      </c>
      <c r="L12" s="16"/>
      <c r="N12" s="17">
        <v>63</v>
      </c>
      <c r="O12" s="50">
        <v>91.74</v>
      </c>
      <c r="P12" s="50">
        <v>92.03</v>
      </c>
      <c r="Q12" s="50">
        <v>93.64</v>
      </c>
      <c r="R12" s="50">
        <v>93.51</v>
      </c>
    </row>
    <row r="13" spans="1:20" ht="22.5" customHeight="1" x14ac:dyDescent="0.15">
      <c r="B13" s="11"/>
      <c r="C13" s="44" t="s">
        <v>6</v>
      </c>
      <c r="D13" s="45">
        <v>100</v>
      </c>
      <c r="E13" s="21"/>
      <c r="F13" s="16"/>
      <c r="H13" s="24"/>
      <c r="I13" s="46" t="s">
        <v>18</v>
      </c>
      <c r="J13" s="25"/>
      <c r="K13" s="25"/>
      <c r="L13" s="26"/>
      <c r="N13" s="17">
        <v>64</v>
      </c>
      <c r="O13" s="50">
        <v>89.91</v>
      </c>
      <c r="P13" s="50">
        <v>88.43</v>
      </c>
      <c r="Q13" s="50">
        <v>90.75</v>
      </c>
      <c r="R13" s="50">
        <v>91.62</v>
      </c>
    </row>
    <row r="14" spans="1:20" ht="22.5" customHeight="1" x14ac:dyDescent="0.15">
      <c r="B14" s="27"/>
      <c r="C14" s="44" t="s">
        <v>15</v>
      </c>
      <c r="D14" s="47">
        <v>95</v>
      </c>
      <c r="E14" s="21"/>
      <c r="F14" s="28"/>
      <c r="N14" s="17">
        <v>65</v>
      </c>
      <c r="O14" s="50">
        <v>87.46</v>
      </c>
      <c r="P14" s="50">
        <v>87.15</v>
      </c>
      <c r="Q14" s="50">
        <v>87.28</v>
      </c>
      <c r="R14" s="50">
        <v>88.92</v>
      </c>
    </row>
    <row r="15" spans="1:20" ht="22.5" customHeight="1" x14ac:dyDescent="0.15">
      <c r="B15" s="27"/>
      <c r="C15" s="44" t="s">
        <v>10</v>
      </c>
      <c r="D15" s="47">
        <v>95</v>
      </c>
      <c r="E15" s="21"/>
      <c r="F15" s="28"/>
      <c r="H15" s="29"/>
      <c r="I15" s="29"/>
      <c r="J15" s="29"/>
      <c r="K15" s="29"/>
      <c r="L15" s="29"/>
      <c r="N15" s="17">
        <v>66</v>
      </c>
      <c r="O15" s="50">
        <v>84.71</v>
      </c>
      <c r="P15" s="50">
        <v>84.06</v>
      </c>
      <c r="Q15" s="50">
        <v>86.13</v>
      </c>
      <c r="R15" s="50">
        <v>87.03</v>
      </c>
    </row>
    <row r="16" spans="1:20" ht="22.5" customHeight="1" x14ac:dyDescent="0.15">
      <c r="B16" s="27"/>
      <c r="C16" s="44" t="s">
        <v>11</v>
      </c>
      <c r="D16" s="47">
        <v>100</v>
      </c>
      <c r="E16" s="21"/>
      <c r="F16" s="28"/>
      <c r="H16" s="29"/>
      <c r="I16" s="29"/>
      <c r="J16" s="29"/>
      <c r="K16" s="29"/>
      <c r="L16" s="29"/>
      <c r="N16" s="17">
        <v>67</v>
      </c>
      <c r="O16" s="50">
        <v>80.430000000000007</v>
      </c>
      <c r="P16" s="50">
        <v>80.27</v>
      </c>
      <c r="Q16" s="50">
        <v>84.39</v>
      </c>
      <c r="R16" s="50">
        <v>84.59</v>
      </c>
    </row>
    <row r="17" spans="2:18" ht="22.5" customHeight="1" x14ac:dyDescent="0.15">
      <c r="B17" s="27"/>
      <c r="C17" s="44" t="s">
        <v>12</v>
      </c>
      <c r="D17" s="47">
        <v>100</v>
      </c>
      <c r="E17" s="21"/>
      <c r="F17" s="28"/>
      <c r="H17" s="29"/>
      <c r="I17" s="29"/>
      <c r="J17" s="29"/>
      <c r="K17" s="29"/>
      <c r="L17" s="29"/>
      <c r="N17" s="17">
        <v>68</v>
      </c>
      <c r="O17" s="50">
        <v>77.98</v>
      </c>
      <c r="P17" s="50">
        <v>77.63</v>
      </c>
      <c r="Q17" s="50">
        <v>81.5</v>
      </c>
      <c r="R17" s="50">
        <v>81.349999999999994</v>
      </c>
    </row>
    <row r="18" spans="2:18" ht="22.5" customHeight="1" x14ac:dyDescent="0.15">
      <c r="B18" s="27"/>
      <c r="C18" s="44" t="s">
        <v>13</v>
      </c>
      <c r="D18" s="48">
        <v>100</v>
      </c>
      <c r="E18" s="21"/>
      <c r="F18" s="28"/>
      <c r="H18" s="29"/>
      <c r="I18" s="29"/>
      <c r="J18" s="29"/>
      <c r="K18" s="29"/>
      <c r="L18" s="29"/>
      <c r="N18" s="17">
        <v>69</v>
      </c>
      <c r="O18" s="50">
        <v>74.62</v>
      </c>
      <c r="P18" s="50">
        <v>75.319999999999993</v>
      </c>
      <c r="Q18" s="50">
        <v>76.3</v>
      </c>
      <c r="R18" s="50">
        <v>78.92</v>
      </c>
    </row>
    <row r="19" spans="2:18" ht="22.5" customHeight="1" x14ac:dyDescent="0.15">
      <c r="B19" s="27"/>
      <c r="C19" s="42"/>
      <c r="D19" s="30" t="s">
        <v>25</v>
      </c>
      <c r="E19" s="21"/>
      <c r="F19" s="28"/>
      <c r="H19" s="29"/>
      <c r="I19" s="29"/>
      <c r="J19" s="29"/>
      <c r="K19" s="29"/>
      <c r="L19" s="29"/>
      <c r="N19" s="17">
        <v>70</v>
      </c>
      <c r="O19" s="50">
        <v>72.48</v>
      </c>
      <c r="P19" s="50">
        <v>72.239999999999995</v>
      </c>
      <c r="Q19" s="50">
        <v>73.989999999999995</v>
      </c>
      <c r="R19" s="50">
        <v>76.489999999999995</v>
      </c>
    </row>
    <row r="20" spans="2:18" ht="22.5" customHeight="1" x14ac:dyDescent="0.15">
      <c r="B20" s="31"/>
      <c r="C20" s="32"/>
      <c r="D20" s="33"/>
      <c r="E20" s="34"/>
      <c r="F20" s="35"/>
      <c r="G20" s="36"/>
      <c r="H20" s="29"/>
      <c r="I20" s="29"/>
      <c r="J20" s="29"/>
      <c r="K20" s="29"/>
      <c r="L20" s="29"/>
      <c r="N20" s="17">
        <v>71</v>
      </c>
      <c r="O20" s="50">
        <v>69.42</v>
      </c>
      <c r="P20" s="50">
        <v>69.150000000000006</v>
      </c>
      <c r="Q20" s="50">
        <v>68.790000000000006</v>
      </c>
      <c r="R20" s="50">
        <v>75.14</v>
      </c>
    </row>
    <row r="21" spans="2:18" ht="22.5" customHeight="1" x14ac:dyDescent="0.15">
      <c r="B21" s="29"/>
      <c r="F21" s="29"/>
      <c r="G21" s="36"/>
      <c r="N21" s="17">
        <v>72</v>
      </c>
      <c r="O21" s="50">
        <v>65.75</v>
      </c>
      <c r="P21" s="50">
        <v>67.099999999999994</v>
      </c>
      <c r="Q21" s="50">
        <v>63.01</v>
      </c>
      <c r="R21" s="50">
        <v>72.16</v>
      </c>
    </row>
    <row r="22" spans="2:18" ht="22.5" customHeight="1" x14ac:dyDescent="0.15">
      <c r="B22" s="29"/>
      <c r="C22" s="29"/>
      <c r="D22" s="29"/>
      <c r="E22" s="29"/>
      <c r="F22" s="29"/>
      <c r="N22" s="17">
        <v>73</v>
      </c>
      <c r="O22" s="50">
        <v>63.91</v>
      </c>
      <c r="P22" s="50">
        <v>65.040000000000006</v>
      </c>
      <c r="Q22" s="50">
        <v>61.85</v>
      </c>
      <c r="R22" s="50">
        <v>68.650000000000006</v>
      </c>
    </row>
    <row r="23" spans="2:18" ht="22.5" customHeight="1" x14ac:dyDescent="0.15">
      <c r="N23" s="17">
        <v>74</v>
      </c>
      <c r="O23" s="50">
        <v>62.08</v>
      </c>
      <c r="P23" s="50">
        <v>62.47</v>
      </c>
      <c r="Q23" s="50">
        <v>59.54</v>
      </c>
      <c r="R23" s="50">
        <v>67.03</v>
      </c>
    </row>
    <row r="24" spans="2:18" ht="22.5" customHeight="1" x14ac:dyDescent="0.15">
      <c r="N24" s="17">
        <v>75</v>
      </c>
      <c r="O24" s="50">
        <v>60.24</v>
      </c>
      <c r="P24" s="50">
        <v>59.13</v>
      </c>
      <c r="Q24" s="50">
        <v>58.38</v>
      </c>
      <c r="R24" s="50">
        <v>65.14</v>
      </c>
    </row>
    <row r="25" spans="2:18" ht="22.5" customHeight="1" x14ac:dyDescent="0.15">
      <c r="N25" s="17">
        <v>76</v>
      </c>
      <c r="O25" s="50">
        <v>58.41</v>
      </c>
      <c r="P25" s="50">
        <v>57.58</v>
      </c>
      <c r="Q25" s="50">
        <v>54.91</v>
      </c>
      <c r="R25" s="50">
        <v>62.97</v>
      </c>
    </row>
    <row r="26" spans="2:18" ht="22.5" customHeight="1" x14ac:dyDescent="0.15">
      <c r="B26" s="56"/>
      <c r="C26" s="56"/>
      <c r="D26" s="56"/>
      <c r="E26" s="56"/>
      <c r="F26" s="56"/>
      <c r="G26" s="56"/>
      <c r="H26" s="56"/>
      <c r="I26" s="56"/>
      <c r="J26" s="56"/>
      <c r="K26" s="36"/>
      <c r="L26" s="36"/>
      <c r="N26" s="17">
        <v>77</v>
      </c>
      <c r="O26" s="50">
        <v>56.88</v>
      </c>
      <c r="P26" s="50">
        <v>54.24</v>
      </c>
      <c r="Q26" s="50">
        <v>52.02</v>
      </c>
      <c r="R26" s="50">
        <v>60.27</v>
      </c>
    </row>
    <row r="27" spans="2:18" ht="22.5" customHeight="1" x14ac:dyDescent="0.15">
      <c r="N27" s="17">
        <v>78</v>
      </c>
      <c r="O27" s="50">
        <v>54.74</v>
      </c>
      <c r="P27" s="50">
        <v>51.67</v>
      </c>
      <c r="Q27" s="50">
        <v>50.29</v>
      </c>
      <c r="R27" s="50">
        <v>58.65</v>
      </c>
    </row>
    <row r="28" spans="2:18" ht="22.5" customHeight="1" x14ac:dyDescent="0.15">
      <c r="N28" s="17">
        <v>79</v>
      </c>
      <c r="O28" s="50">
        <v>52.29</v>
      </c>
      <c r="P28" s="50">
        <v>49.1</v>
      </c>
      <c r="Q28" s="50">
        <v>44.51</v>
      </c>
      <c r="R28" s="50">
        <v>57.57</v>
      </c>
    </row>
    <row r="29" spans="2:18" ht="22.5" customHeight="1" x14ac:dyDescent="0.15">
      <c r="N29" s="17">
        <v>80</v>
      </c>
      <c r="O29" s="50">
        <v>49.24</v>
      </c>
      <c r="P29" s="50">
        <v>46.27</v>
      </c>
      <c r="Q29" s="50">
        <v>42.2</v>
      </c>
      <c r="R29" s="50">
        <v>54.59</v>
      </c>
    </row>
    <row r="30" spans="2:18" ht="22.5" customHeight="1" x14ac:dyDescent="0.15">
      <c r="N30" s="17">
        <v>81</v>
      </c>
      <c r="O30" s="50">
        <v>45.87</v>
      </c>
      <c r="P30" s="50">
        <v>44.22</v>
      </c>
      <c r="Q30" s="50">
        <v>39.31</v>
      </c>
      <c r="R30" s="50">
        <v>52.16</v>
      </c>
    </row>
    <row r="31" spans="2:18" ht="22.5" customHeight="1" x14ac:dyDescent="0.15">
      <c r="N31" s="17">
        <v>82</v>
      </c>
      <c r="O31" s="50">
        <v>43.12</v>
      </c>
      <c r="P31" s="50">
        <v>40.619999999999997</v>
      </c>
      <c r="Q31" s="50">
        <v>38.15</v>
      </c>
      <c r="R31" s="50">
        <v>47.84</v>
      </c>
    </row>
    <row r="32" spans="2:18" ht="22.5" customHeight="1" x14ac:dyDescent="0.15">
      <c r="N32" s="17">
        <v>83</v>
      </c>
      <c r="O32" s="50">
        <v>39.76</v>
      </c>
      <c r="P32" s="50">
        <v>38.049999999999997</v>
      </c>
      <c r="Q32" s="50">
        <v>34.1</v>
      </c>
      <c r="R32" s="50">
        <v>44.59</v>
      </c>
    </row>
    <row r="33" spans="14:18" ht="22.5" customHeight="1" x14ac:dyDescent="0.15">
      <c r="N33" s="17">
        <v>84</v>
      </c>
      <c r="O33" s="50">
        <v>37.61</v>
      </c>
      <c r="P33" s="50">
        <v>35.729999999999997</v>
      </c>
      <c r="Q33" s="50">
        <v>28.9</v>
      </c>
      <c r="R33" s="50">
        <v>41.62</v>
      </c>
    </row>
    <row r="34" spans="14:18" ht="22.5" customHeight="1" x14ac:dyDescent="0.15">
      <c r="N34" s="17">
        <v>85</v>
      </c>
      <c r="O34" s="50">
        <v>35.17</v>
      </c>
      <c r="P34" s="50">
        <v>33.68</v>
      </c>
      <c r="Q34" s="50">
        <v>27.75</v>
      </c>
      <c r="R34" s="50">
        <v>39.729999999999997</v>
      </c>
    </row>
    <row r="35" spans="14:18" ht="22.5" customHeight="1" x14ac:dyDescent="0.15">
      <c r="N35" s="17">
        <v>86</v>
      </c>
      <c r="O35" s="50">
        <v>33.33</v>
      </c>
      <c r="P35" s="50">
        <v>31.62</v>
      </c>
      <c r="Q35" s="50">
        <v>25.43</v>
      </c>
      <c r="R35" s="50">
        <v>36.22</v>
      </c>
    </row>
    <row r="36" spans="14:18" ht="22.5" customHeight="1" x14ac:dyDescent="0.15">
      <c r="N36" s="17">
        <v>87</v>
      </c>
      <c r="O36" s="50">
        <v>31.5</v>
      </c>
      <c r="P36" s="50">
        <v>28.53</v>
      </c>
      <c r="Q36" s="50">
        <v>23.7</v>
      </c>
      <c r="R36" s="50">
        <v>33.24</v>
      </c>
    </row>
    <row r="37" spans="14:18" ht="22.5" customHeight="1" x14ac:dyDescent="0.15">
      <c r="N37" s="17">
        <v>88</v>
      </c>
      <c r="O37" s="50">
        <v>27.22</v>
      </c>
      <c r="P37" s="50">
        <v>25.45</v>
      </c>
      <c r="Q37" s="50">
        <v>21.97</v>
      </c>
      <c r="R37" s="50">
        <v>31.08</v>
      </c>
    </row>
    <row r="38" spans="14:18" ht="22.5" customHeight="1" x14ac:dyDescent="0.15">
      <c r="N38" s="17">
        <v>89</v>
      </c>
      <c r="O38" s="50">
        <v>24.46</v>
      </c>
      <c r="P38" s="50">
        <v>22.37</v>
      </c>
      <c r="Q38" s="50">
        <v>20.23</v>
      </c>
      <c r="R38" s="50">
        <v>29.19</v>
      </c>
    </row>
    <row r="39" spans="14:18" ht="22.5" customHeight="1" x14ac:dyDescent="0.15">
      <c r="N39" s="17">
        <v>90</v>
      </c>
      <c r="O39" s="50">
        <v>21.71</v>
      </c>
      <c r="P39" s="50">
        <v>20.05</v>
      </c>
      <c r="Q39" s="50">
        <v>16.760000000000002</v>
      </c>
      <c r="R39" s="50">
        <v>24.59</v>
      </c>
    </row>
    <row r="40" spans="14:18" ht="22.5" customHeight="1" x14ac:dyDescent="0.15">
      <c r="N40" s="17">
        <v>91</v>
      </c>
      <c r="O40" s="50">
        <v>17.13</v>
      </c>
      <c r="P40" s="50">
        <v>17.48</v>
      </c>
      <c r="Q40" s="50">
        <v>13.87</v>
      </c>
      <c r="R40" s="50">
        <v>21.35</v>
      </c>
    </row>
    <row r="41" spans="14:18" ht="22.5" customHeight="1" x14ac:dyDescent="0.15">
      <c r="N41" s="17">
        <v>92</v>
      </c>
      <c r="O41" s="50">
        <v>14.68</v>
      </c>
      <c r="P41" s="50">
        <v>14.4</v>
      </c>
      <c r="Q41" s="50">
        <v>12.14</v>
      </c>
      <c r="R41" s="50">
        <v>18.38</v>
      </c>
    </row>
    <row r="42" spans="14:18" ht="22.5" customHeight="1" x14ac:dyDescent="0.15">
      <c r="N42" s="17">
        <v>93</v>
      </c>
      <c r="O42" s="50">
        <v>12.23</v>
      </c>
      <c r="P42" s="50">
        <v>11.31</v>
      </c>
      <c r="Q42" s="50">
        <v>9.25</v>
      </c>
      <c r="R42" s="50">
        <v>15.95</v>
      </c>
    </row>
    <row r="43" spans="14:18" ht="22.5" customHeight="1" x14ac:dyDescent="0.15">
      <c r="N43" s="17">
        <v>94</v>
      </c>
      <c r="O43" s="50">
        <v>8.56</v>
      </c>
      <c r="P43" s="50">
        <v>9</v>
      </c>
      <c r="Q43" s="50">
        <v>8.76</v>
      </c>
      <c r="R43" s="50">
        <v>11.89</v>
      </c>
    </row>
    <row r="44" spans="14:18" ht="22.5" customHeight="1" x14ac:dyDescent="0.15">
      <c r="N44" s="17">
        <v>95</v>
      </c>
      <c r="O44" s="50">
        <v>7.34</v>
      </c>
      <c r="P44" s="50">
        <v>7.46</v>
      </c>
      <c r="Q44" s="50">
        <v>5.78</v>
      </c>
      <c r="R44" s="50">
        <v>10.27</v>
      </c>
    </row>
    <row r="45" spans="14:18" ht="22.5" customHeight="1" x14ac:dyDescent="0.15">
      <c r="N45" s="17">
        <v>96</v>
      </c>
      <c r="O45" s="50">
        <v>5.5</v>
      </c>
      <c r="P45" s="50">
        <v>4.88</v>
      </c>
      <c r="Q45" s="50">
        <v>3.47</v>
      </c>
      <c r="R45" s="50">
        <v>5.68</v>
      </c>
    </row>
    <row r="46" spans="14:18" ht="22.5" customHeight="1" x14ac:dyDescent="0.15">
      <c r="N46" s="17">
        <v>97</v>
      </c>
      <c r="O46" s="50">
        <v>3.36</v>
      </c>
      <c r="P46" s="50">
        <v>3.08</v>
      </c>
      <c r="Q46" s="50">
        <v>2.31</v>
      </c>
      <c r="R46" s="50">
        <v>4.32</v>
      </c>
    </row>
    <row r="47" spans="14:18" ht="22.5" customHeight="1" x14ac:dyDescent="0.15">
      <c r="N47" s="17">
        <v>98</v>
      </c>
      <c r="O47" s="50">
        <v>1.22</v>
      </c>
      <c r="P47" s="50">
        <v>1.8</v>
      </c>
      <c r="Q47" s="50">
        <v>1.1599999999999999</v>
      </c>
      <c r="R47" s="50">
        <v>2.16</v>
      </c>
    </row>
    <row r="48" spans="14:18" ht="22.5" customHeight="1" x14ac:dyDescent="0.15">
      <c r="N48" s="17">
        <v>99</v>
      </c>
      <c r="O48" s="50">
        <v>0.61</v>
      </c>
      <c r="P48" s="50">
        <v>0.77</v>
      </c>
      <c r="Q48" s="50">
        <v>0</v>
      </c>
      <c r="R48" s="50">
        <v>0.81</v>
      </c>
    </row>
    <row r="49" spans="14:18" ht="22.5" customHeight="1" x14ac:dyDescent="0.15">
      <c r="N49" s="17">
        <v>100</v>
      </c>
      <c r="O49" s="50">
        <v>0</v>
      </c>
      <c r="P49" s="50">
        <v>0</v>
      </c>
      <c r="Q49" s="50">
        <v>0</v>
      </c>
      <c r="R49" s="50">
        <v>0.27</v>
      </c>
    </row>
  </sheetData>
  <sheetProtection algorithmName="SHA-512" hashValue="1I5UEZf5GsEp65SrQ8h8NKQi7Clgfkzzmb7gdGSYfSh6jPzE3mI7MfocUlhD/GvBfxwgwEn+jfrlwF+BWC6GGw==" saltValue="zuOZJQoouOcNmRM7r2r7cQ==" spinCount="100000" sheet="1" objects="1" scenarios="1"/>
  <mergeCells count="9">
    <mergeCell ref="B26:J26"/>
    <mergeCell ref="N7:N8"/>
    <mergeCell ref="C2:K2"/>
    <mergeCell ref="B6:F6"/>
    <mergeCell ref="H6:L6"/>
    <mergeCell ref="C7:E9"/>
    <mergeCell ref="N6:R6"/>
    <mergeCell ref="O7:R7"/>
    <mergeCell ref="B4:L4"/>
  </mergeCells>
  <phoneticPr fontId="2" type="noConversion"/>
  <pageMargins left="0.74805557727813721" right="0.74805557727813721" top="0.98430556058883667" bottom="0.98430556058883667" header="0.51138889789581299" footer="0.51138889789581299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Drop Down 9">
              <controlPr locked="0" defaultSize="0" autoLine="0" autoPict="0">
                <anchor moveWithCells="1">
                  <from>
                    <xdr:col>2</xdr:col>
                    <xdr:colOff>1352550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>32</cp:revision>
  <dcterms:created xsi:type="dcterms:W3CDTF">2013-06-18T23:01:05Z</dcterms:created>
  <dcterms:modified xsi:type="dcterms:W3CDTF">2020-05-01T06:57:50Z</dcterms:modified>
  <cp:version>0906.0100.01</cp:version>
</cp:coreProperties>
</file>